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'Tabelle1'!$A$1:$T$100</definedName>
  </definedNames>
  <calcPr fullCalcOnLoad="1"/>
</workbook>
</file>

<file path=xl/sharedStrings.xml><?xml version="1.0" encoding="utf-8"?>
<sst xmlns="http://schemas.openxmlformats.org/spreadsheetml/2006/main" count="143" uniqueCount="143">
  <si>
    <t>Такелаж и рангоут спинакера</t>
  </si>
  <si>
    <t>Душ в туалете с откачкой</t>
  </si>
  <si>
    <t>Якорь-плуг, 17 кг</t>
  </si>
  <si>
    <t>Якорная цепь 8мм, 50м</t>
  </si>
  <si>
    <t>Круг-подкова</t>
  </si>
  <si>
    <t>Релинги боковых выходов</t>
  </si>
  <si>
    <t>Стальной кильблок</t>
  </si>
  <si>
    <t>Третий аккумулятор 140 Ач</t>
  </si>
  <si>
    <t>Подготовка для УКВ-станции с антенной</t>
  </si>
  <si>
    <t>Максимальная длина</t>
  </si>
  <si>
    <t>Максимальная ширина</t>
  </si>
  <si>
    <t>Осадка</t>
  </si>
  <si>
    <t>Водоизмещение</t>
  </si>
  <si>
    <t>Система страховки</t>
  </si>
  <si>
    <t>Дополнительное оборудование:</t>
  </si>
  <si>
    <t>Цена на условиях ExWorks Giebelstadt (Евро)</t>
  </si>
  <si>
    <t>Стандартное оборудование:</t>
  </si>
  <si>
    <t>Helsinki Blue</t>
  </si>
  <si>
    <t>Helsinki Beige</t>
  </si>
  <si>
    <t>ПАЛУБА</t>
  </si>
  <si>
    <t>Носовая оковка с кронштейном для крепления якоря с роликом</t>
  </si>
  <si>
    <t>Проводка фалов и настроечных снастей в кокпит</t>
  </si>
  <si>
    <t>Самоотливной цепной ящик</t>
  </si>
  <si>
    <t>Самоотливной рундук для газового баллона в кокпите</t>
  </si>
  <si>
    <t>Электрическая и ручная трюмные помпы</t>
  </si>
  <si>
    <t>Навигационные огни и фонарь освещения бака</t>
  </si>
  <si>
    <t>ПАРУСА</t>
  </si>
  <si>
    <t>РАНГОУТ</t>
  </si>
  <si>
    <t>Закрутка стакселя с обтекателем</t>
  </si>
  <si>
    <t>БАЛЛАСТ</t>
  </si>
  <si>
    <t>РУЛЕВОЕ УПРАВЛЕНИЕ</t>
  </si>
  <si>
    <t>Штурвальное колесо, обшитое замшей</t>
  </si>
  <si>
    <t>Консоль штурвала с приборной доской и пультом управления двигателем</t>
  </si>
  <si>
    <t>Полубалансирное перо руля</t>
  </si>
  <si>
    <t>Аварийный румпель</t>
  </si>
  <si>
    <t>ЭЛЕКТРОСИСТЕМА</t>
  </si>
  <si>
    <t>ВНУТРЕННИЕ ПОМЕЩЕНИЯ И ОБОРУДОВАНИЕ</t>
  </si>
  <si>
    <t>Салон с комфортабельными диванами и полированным обеденным столом</t>
  </si>
  <si>
    <t>Закрываемые полочки из натурального красного дерева по бортам</t>
  </si>
  <si>
    <t>Две двуспальные каюты оборудованные платяными шкафами и полками</t>
  </si>
  <si>
    <t>Мойка из нержавеющей стали</t>
  </si>
  <si>
    <t>Закрываемые шкафы, выдвигаемые ящики и полки</t>
  </si>
  <si>
    <t>ГАЛЬЮН</t>
  </si>
  <si>
    <t>Умывальник и прокачной унитаз с фекальным баком (с последующей откачкой за борт)</t>
  </si>
  <si>
    <t>ВОДЯНОЕ СНАБЖЕНИЕ</t>
  </si>
  <si>
    <t>НАВИГАЦИОННЫЕ ПРИБОРЫ</t>
  </si>
  <si>
    <t>ДВИГАТЕЛЬ</t>
  </si>
  <si>
    <t>Двойной контур охлаждения с фильтром на внешнем контуре</t>
  </si>
  <si>
    <t>Счетчик моточасов и тахометр</t>
  </si>
  <si>
    <t>Звуковая и теплоизоляция двигательного отсека</t>
  </si>
  <si>
    <t xml:space="preserve">КАМБУЗ </t>
  </si>
  <si>
    <t>Длина корпуса</t>
  </si>
  <si>
    <t>Балласт</t>
  </si>
  <si>
    <t>Емкость топливного бака</t>
  </si>
  <si>
    <t>Емкость бака пресной воды</t>
  </si>
  <si>
    <t>150 л</t>
  </si>
  <si>
    <t>Носовые, кормовые релинги, леерное ограждение из нержавеющей стали</t>
  </si>
  <si>
    <t>Площадь стандартного грота и генуи</t>
  </si>
  <si>
    <t>Высота мачты от ватерлинии</t>
  </si>
  <si>
    <t>Чартплоттер Raymarine C70 c GPS</t>
  </si>
  <si>
    <t>210 л</t>
  </si>
  <si>
    <t>Зарядное устройство 45А (замена)</t>
  </si>
  <si>
    <t>Топливный бак 150 л с датчиком уровня и фильтром-сепаратором</t>
  </si>
  <si>
    <t>Термоизолированный ледник с электрохолодильной установкой 12В</t>
  </si>
  <si>
    <t>* - требует уточнения</t>
  </si>
  <si>
    <t>Тент-козырек над входом в салон "Sprayhood"</t>
  </si>
  <si>
    <t>Подруливающее устройство SP55</t>
  </si>
  <si>
    <r>
      <t>Обивка:</t>
    </r>
    <r>
      <rPr>
        <sz val="10"/>
        <rFont val="Arial"/>
        <family val="0"/>
      </rPr>
      <t xml:space="preserve"> Laguna blue</t>
    </r>
  </si>
  <si>
    <t>Складываемый трехлопастной винт</t>
  </si>
  <si>
    <t>Упаковка термоусадочной пленкой (обязательная опция  при вывозе яхты за пределы ЕС)</t>
  </si>
  <si>
    <t>Фальшкиль не установлен</t>
  </si>
  <si>
    <t>Система горячего водоснабжения, нагрев от контура охл.двигателя и 230В</t>
  </si>
  <si>
    <t>Один рундук под банками кокпита</t>
  </si>
  <si>
    <t>Стационарный столик в кокпите с рундуком с тиковой раскладываемой столешницей</t>
  </si>
  <si>
    <t xml:space="preserve">Грот с короткими латами для стандартного рангоута </t>
  </si>
  <si>
    <t>Закручиваемая генуя</t>
  </si>
  <si>
    <t>Грот со сквозными латами, включая системы MDS и lazyjacks, с закр.генуей (общ.пл.57.3 кв.м), замена</t>
  </si>
  <si>
    <t>Комплект парусов HiTech (общ.пл.61.0 кв.м)  - грот со сквозными латами, включая системы MDS и lazyjacks и генуя, спецраскрой из сэндвича-ламината (замена)</t>
  </si>
  <si>
    <t>Закрутка грота в мачту (общ.площадь 51.9 кв.м), замена</t>
  </si>
  <si>
    <t>Комплект парусов HiTech из дакрона-спектры (общ.пл.59.2 кв.м) - закручиваемые грот с вертикальными латами бирадиального раскроя и трирадиальная генуя, (замена)</t>
  </si>
  <si>
    <t>Щиток 12В с автоматами и контрольными лампами, вольтметр, гнездо прикуривателя</t>
  </si>
  <si>
    <t>Щиток 230В с автоматами и контрольными лампами, розетки 230В на щитке, камбузе, гальюне</t>
  </si>
  <si>
    <t xml:space="preserve">Отключатель контуров стартерного (55 Ач) и основного (140Ач) аккумуляторов  </t>
  </si>
  <si>
    <t>Автоматическое зарядное устройство 230В - 12В, 25 А для зарядки двух аккумуляторов</t>
  </si>
  <si>
    <t>Место штурмана с рабочим столом и ящиком для хранения карт, три огнетушителя</t>
  </si>
  <si>
    <t>2 неоткрываемых обзорных окна на рубке и 2 неоткрываемых иллюминатора в корпусе (в салоне)</t>
  </si>
  <si>
    <t xml:space="preserve">Двухконфорочная газовая плита с духовкой на карданном подвесе </t>
  </si>
  <si>
    <t>Помещение гальюна изготовлено из специального легко моющегося пластика</t>
  </si>
  <si>
    <t>Станция постоянного давления водяной системы с фильтром</t>
  </si>
  <si>
    <t>Лаг-эхолот с датчиком температуры воды Raymarine ST 60 Tridata</t>
  </si>
  <si>
    <t>Volvo-Penta D1-20, 13.3 кВт (18л.с.) с колонкой Saildrive и нескладываемым гребным винтом</t>
  </si>
  <si>
    <t>Якорная электролебедка с установочной платформой</t>
  </si>
  <si>
    <t>Замена двигателя на Volvo D1-30 sail drive, 20.1 кВт, 27.3 л.с.</t>
  </si>
  <si>
    <t>Двигатель Volvo-Penta D1-20 Sail drive</t>
  </si>
  <si>
    <t>Архитектор: J&amp;J Design (Словения)</t>
  </si>
  <si>
    <t>Обогрев салона и носовой каюты отопителем Webasto 3500, дизель</t>
  </si>
  <si>
    <t>Вы можете вводить количество дополнительного оборудования в соответствующие графы, окончательная стоимость при этом будет меняться автоматически.</t>
  </si>
  <si>
    <t>Количество кают не считая салона</t>
  </si>
  <si>
    <t>2 фаловые лебедки с самозахватом, 2 ручки лебедки</t>
  </si>
  <si>
    <t>4 алюминиевые швартовые утки</t>
  </si>
  <si>
    <t>Цена, Евро</t>
  </si>
  <si>
    <t>Заказ</t>
  </si>
  <si>
    <t>Газовый амортизатор оттяжки гика</t>
  </si>
  <si>
    <t>Электронный анемометр Raymarine ST 60, магнитный компас с подсветкой</t>
  </si>
  <si>
    <t>Стандартная алюминиевая мачта со стоячим и бегучим такелажем</t>
  </si>
  <si>
    <t>Отформованный нескользкий рисунок на палубе</t>
  </si>
  <si>
    <t xml:space="preserve">Литой чугунный фальшкиль с бульбом, осадка 1,85 м </t>
  </si>
  <si>
    <t>Чугунный фальшкиль (замена, осадка 1,5 м)</t>
  </si>
  <si>
    <t xml:space="preserve">Все цены указаны в Евро, на условиях ExWorks Giebelstadt. Все размеры, объемы и веса основаны на теоретическом расчете исходя из конструкторской документации. Дизайн и конструкция яхт и катеров Bavaria выполнены конструкторскиим бюро Seaway Group d.o.o./J&amp;J Design. Данный прайс-лист приведен только в целях рекламы и не является частью контракта, гарантийных обязательств или коммерческого предложения. Bavaria сохраняет права изменять или улучшать свою продукцию и изменять спецификацию или конструкцию производимых судов без предупреждения. Мы не несем ответственности за ошибки, допущенные при публикации. Расходы, связанные с подготовкой яхт и катеров к плаванию, в частности, с вооружением яхт (установка мачты, проводка бегучего такелажа, установка тентов и т.д.), не входят в данный прайс-лист и должны оцениваться отдельными заказ-нарядами. Все приведенные цены являются рекомендованными ценами продажи для поставок на условиях ExWorks в течение четырех месяцев с момента заключения контракта на поставку.  При заключении более длительных контрактов на поставку могут изменяться их стоимости в соответствии с возможными изменениями цен верфи, действующих на дату отгрузки.  </t>
  </si>
  <si>
    <t>Генакер-рея</t>
  </si>
  <si>
    <t>Система подъема спинакер-гика</t>
  </si>
  <si>
    <t>Бак пресной воды емкостью 210 л с индикатором уровня</t>
  </si>
  <si>
    <t>13.3кВт/18л.с.</t>
  </si>
  <si>
    <t>Горловина откачки фекальных вод</t>
  </si>
  <si>
    <t>Швартовые утки на носу и корме из нерж.стали, замена</t>
  </si>
  <si>
    <t>Швартовые утки на миделе из нержавеющей стали, замена</t>
  </si>
  <si>
    <t>AM/FM/CD/MP3 плейер с двумя динамиками в салоне</t>
  </si>
  <si>
    <t>Автопилот ST 6002</t>
  </si>
  <si>
    <t>Алюминиевые швартовые утки на миделе</t>
  </si>
  <si>
    <t>10,71 м</t>
  </si>
  <si>
    <t>10,45 м</t>
  </si>
  <si>
    <t>3,60 м</t>
  </si>
  <si>
    <t>1,90 м</t>
  </si>
  <si>
    <t>5700 кг</t>
  </si>
  <si>
    <t>61.2 кв.м</t>
  </si>
  <si>
    <t>14,9 м</t>
  </si>
  <si>
    <t>1440 кг</t>
  </si>
  <si>
    <t>Вентиляторы салона (2)</t>
  </si>
  <si>
    <t>Рундук для мокрой одежды</t>
  </si>
  <si>
    <t>5 открываемых люков, 7 открываемых иллюминаторов</t>
  </si>
  <si>
    <t>4 шкотовые лебедки с самозахватом</t>
  </si>
  <si>
    <t>Тиковое покрытие на банках (длина банки 2.4м) и на полу кокпита</t>
  </si>
  <si>
    <t xml:space="preserve">Душ и лестница на откидывающейся кормовой площадке с электроприводом </t>
  </si>
  <si>
    <t>Тик на боковой палубе и на надстройке</t>
  </si>
  <si>
    <t>Bavaria 34 Cruiser</t>
  </si>
  <si>
    <t>Парусная яхта Bavaria-34 Cruiser</t>
  </si>
  <si>
    <t>СВЧ-печь</t>
  </si>
  <si>
    <t>Скидка, % (установите размер скидки)</t>
  </si>
  <si>
    <t xml:space="preserve">Цена на условиях ExWorks Giebelstadt (Евро) с учетом скидки </t>
  </si>
  <si>
    <t>Стоимость доставки в Порторож, Словения*</t>
  </si>
  <si>
    <t>Услуги марины и сервис-центра, снабжение</t>
  </si>
  <si>
    <t>Стоимость яхты в Словении, готовой к плаванию*</t>
  </si>
  <si>
    <t>Тенты Bimini-top, чехол на грот (lazy bag)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</si>
</sst>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_м"/>
    <numFmt numFmtId="181" formatCode="0.00\ &quot;м&quot;"/>
    <numFmt numFmtId="182" formatCode="0\ &quot;кг&quot;"/>
    <numFmt numFmtId="183" formatCode="0\ &quot;л.с.&quot;"/>
    <numFmt numFmtId="184" formatCode="0.0\ &quot;кв.м&quot;"/>
    <numFmt numFmtId="185" formatCode="\Е\U\R#,##0"/>
  </numFmts>
  <fonts count="22">
    <font>
      <sz val="10"/>
      <name val="Arial"/>
      <family val="0"/>
    </font>
    <font>
      <b/>
      <sz val="11"/>
      <color indexed="10"/>
      <name val="Arial"/>
      <family val="2"/>
    </font>
    <font>
      <b/>
      <sz val="20"/>
      <color indexed="12"/>
      <name val="Arial"/>
      <family val="2"/>
    </font>
    <font>
      <b/>
      <i/>
      <sz val="12"/>
      <color indexed="12"/>
      <name val="Arial Cyr"/>
      <family val="2"/>
    </font>
    <font>
      <b/>
      <i/>
      <sz val="14"/>
      <color indexed="12"/>
      <name val="Arial Cyr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2"/>
      <color indexed="10"/>
      <name val="Arial Cyr"/>
      <family val="2"/>
    </font>
    <font>
      <b/>
      <i/>
      <sz val="14"/>
      <color indexed="10"/>
      <name val="Arial Cyr"/>
      <family val="2"/>
    </font>
    <font>
      <b/>
      <i/>
      <sz val="10"/>
      <color indexed="12"/>
      <name val="Arial"/>
      <family val="2"/>
    </font>
    <font>
      <sz val="11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0"/>
      <name val="Arial Cyr"/>
      <family val="2"/>
    </font>
    <font>
      <b/>
      <i/>
      <sz val="8"/>
      <color indexed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2" fontId="16" fillId="0" borderId="0" xfId="0" applyNumberFormat="1" applyFont="1" applyBorder="1" applyAlignment="1">
      <alignment horizontal="left" vertical="center"/>
    </xf>
    <xf numFmtId="183" fontId="1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84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100" workbookViewId="0" topLeftCell="A60">
      <selection activeCell="I4" sqref="I4"/>
    </sheetView>
  </sheetViews>
  <sheetFormatPr defaultColWidth="9.140625" defaultRowHeight="12.75"/>
  <cols>
    <col min="1" max="1" width="3.57421875" style="13" customWidth="1"/>
    <col min="2" max="4" width="9.140625" style="10" customWidth="1"/>
    <col min="6" max="6" width="9.140625" style="1" customWidth="1"/>
    <col min="8" max="8" width="9.140625" style="3" customWidth="1"/>
    <col min="9" max="9" width="11.28125" style="0" customWidth="1"/>
    <col min="10" max="10" width="9.28125" style="0" customWidth="1"/>
    <col min="11" max="11" width="9.57421875" style="0" customWidth="1"/>
    <col min="12" max="12" width="4.00390625" style="0" customWidth="1"/>
    <col min="15" max="15" width="10.421875" style="0" customWidth="1"/>
    <col min="21" max="16384" width="11.421875" style="0" customWidth="1"/>
  </cols>
  <sheetData>
    <row r="1" spans="1:8" ht="26.25">
      <c r="A1" s="12" t="s">
        <v>134</v>
      </c>
      <c r="B1"/>
      <c r="C1"/>
      <c r="D1"/>
      <c r="F1"/>
      <c r="H1"/>
    </row>
    <row r="2" spans="1:12" ht="14.25">
      <c r="A2"/>
      <c r="B2"/>
      <c r="C2"/>
      <c r="D2"/>
      <c r="F2"/>
      <c r="H2"/>
      <c r="L2" s="16"/>
    </row>
    <row r="3" spans="1:20" s="2" customFormat="1" ht="15">
      <c r="A3" s="6"/>
      <c r="B3" s="17" t="s">
        <v>94</v>
      </c>
      <c r="C3" s="18"/>
      <c r="D3" s="19"/>
      <c r="E3" s="18"/>
      <c r="F3" s="18"/>
      <c r="G3" s="41"/>
      <c r="H3" s="6"/>
      <c r="I3" s="46" t="s">
        <v>97</v>
      </c>
      <c r="J3" s="46"/>
      <c r="K3" s="46"/>
      <c r="L3" s="46"/>
      <c r="M3" s="46"/>
      <c r="N3" s="46"/>
      <c r="O3" s="47">
        <v>2</v>
      </c>
      <c r="P3" s="22"/>
      <c r="Q3"/>
      <c r="R3"/>
      <c r="S3"/>
      <c r="T3"/>
    </row>
    <row r="4" spans="1:20" s="2" customFormat="1" ht="15">
      <c r="A4" s="6"/>
      <c r="B4" s="20" t="s">
        <v>9</v>
      </c>
      <c r="D4" s="18"/>
      <c r="E4" s="18"/>
      <c r="F4" s="21"/>
      <c r="G4" s="25" t="s">
        <v>119</v>
      </c>
      <c r="H4" s="6"/>
      <c r="I4" s="17" t="s">
        <v>93</v>
      </c>
      <c r="J4" s="18"/>
      <c r="K4" s="18"/>
      <c r="L4" s="18"/>
      <c r="M4" s="21"/>
      <c r="N4" s="6"/>
      <c r="O4" s="23" t="s">
        <v>112</v>
      </c>
      <c r="P4" s="23"/>
      <c r="Q4"/>
      <c r="R4"/>
      <c r="S4"/>
      <c r="T4"/>
    </row>
    <row r="5" spans="1:20" s="2" customFormat="1" ht="15">
      <c r="A5" s="6"/>
      <c r="B5" s="20" t="s">
        <v>51</v>
      </c>
      <c r="D5" s="18"/>
      <c r="E5" s="18"/>
      <c r="F5" s="21"/>
      <c r="G5" s="25" t="s">
        <v>120</v>
      </c>
      <c r="H5" s="6"/>
      <c r="I5" s="24" t="s">
        <v>53</v>
      </c>
      <c r="J5" s="18"/>
      <c r="K5" s="18"/>
      <c r="L5" s="18"/>
      <c r="M5" s="21"/>
      <c r="N5" s="6"/>
      <c r="O5" s="25" t="s">
        <v>55</v>
      </c>
      <c r="P5" s="25"/>
      <c r="Q5"/>
      <c r="R5"/>
      <c r="S5"/>
      <c r="T5"/>
    </row>
    <row r="6" spans="1:20" s="2" customFormat="1" ht="15">
      <c r="A6" s="6"/>
      <c r="B6" s="20" t="s">
        <v>10</v>
      </c>
      <c r="D6" s="18"/>
      <c r="E6" s="18"/>
      <c r="F6" s="21"/>
      <c r="G6" s="25" t="s">
        <v>121</v>
      </c>
      <c r="H6" s="6"/>
      <c r="I6" s="24" t="s">
        <v>54</v>
      </c>
      <c r="J6" s="18"/>
      <c r="K6" s="18"/>
      <c r="L6" s="18"/>
      <c r="M6" s="21"/>
      <c r="N6" s="6"/>
      <c r="O6" s="25" t="s">
        <v>60</v>
      </c>
      <c r="P6" s="25"/>
      <c r="Q6"/>
      <c r="R6"/>
      <c r="S6"/>
      <c r="T6"/>
    </row>
    <row r="7" spans="1:20" s="2" customFormat="1" ht="15">
      <c r="A7" s="6"/>
      <c r="B7" s="20" t="s">
        <v>11</v>
      </c>
      <c r="D7" s="18"/>
      <c r="E7" s="18"/>
      <c r="F7" s="21"/>
      <c r="G7" s="25" t="s">
        <v>122</v>
      </c>
      <c r="H7" s="6"/>
      <c r="I7" s="24" t="s">
        <v>57</v>
      </c>
      <c r="J7" s="18"/>
      <c r="K7" s="18"/>
      <c r="L7" s="18"/>
      <c r="M7" s="21"/>
      <c r="N7" s="6"/>
      <c r="O7" s="25" t="s">
        <v>124</v>
      </c>
      <c r="P7" s="25"/>
      <c r="Q7"/>
      <c r="R7"/>
      <c r="S7"/>
      <c r="T7"/>
    </row>
    <row r="8" spans="1:20" s="2" customFormat="1" ht="15">
      <c r="A8" s="6"/>
      <c r="B8" s="20" t="s">
        <v>12</v>
      </c>
      <c r="D8" s="18"/>
      <c r="E8" s="18"/>
      <c r="F8" s="21"/>
      <c r="G8" s="25" t="s">
        <v>123</v>
      </c>
      <c r="H8" s="6"/>
      <c r="I8" s="17" t="s">
        <v>58</v>
      </c>
      <c r="J8" s="18"/>
      <c r="K8" s="18"/>
      <c r="L8" s="18"/>
      <c r="M8" s="21"/>
      <c r="N8" s="6"/>
      <c r="O8" s="26" t="s">
        <v>125</v>
      </c>
      <c r="P8" s="26"/>
      <c r="Q8"/>
      <c r="R8"/>
      <c r="S8"/>
      <c r="T8"/>
    </row>
    <row r="9" spans="1:20" s="2" customFormat="1" ht="15">
      <c r="A9" s="6"/>
      <c r="H9" s="6"/>
      <c r="I9" s="20" t="s">
        <v>52</v>
      </c>
      <c r="J9" s="18"/>
      <c r="K9" s="18"/>
      <c r="L9" s="18"/>
      <c r="M9" s="21"/>
      <c r="N9" s="6"/>
      <c r="O9" s="22" t="s">
        <v>126</v>
      </c>
      <c r="P9" s="25"/>
      <c r="Q9"/>
      <c r="R9"/>
      <c r="S9"/>
      <c r="T9"/>
    </row>
    <row r="10" spans="1:16" ht="12.75">
      <c r="A10" s="6"/>
      <c r="B10" s="6"/>
      <c r="C10" s="6"/>
      <c r="D10" s="6"/>
      <c r="E10" s="6"/>
      <c r="F10" s="6"/>
      <c r="G10" s="6"/>
      <c r="H10" s="6"/>
      <c r="P10" s="6"/>
    </row>
    <row r="11" spans="1:19" ht="15">
      <c r="A11" s="27" t="s">
        <v>16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4"/>
      <c r="B12" s="28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3.5" customHeight="1">
      <c r="A13" s="6"/>
      <c r="B13" s="8" t="s">
        <v>19</v>
      </c>
      <c r="C13" s="29"/>
      <c r="D13" s="7"/>
      <c r="E13" s="30"/>
      <c r="F13" s="6"/>
      <c r="G13" s="6"/>
      <c r="H13" s="6"/>
      <c r="I13" s="6"/>
      <c r="J13" s="8" t="s">
        <v>35</v>
      </c>
      <c r="K13" s="6"/>
      <c r="L13" s="6"/>
      <c r="M13" s="6"/>
      <c r="N13" s="6"/>
      <c r="O13" s="6"/>
      <c r="P13" s="6"/>
      <c r="Q13" s="6"/>
      <c r="R13" s="6"/>
      <c r="S13" s="6"/>
    </row>
    <row r="14" spans="1:19" ht="13.5" customHeight="1">
      <c r="A14" s="6"/>
      <c r="B14" s="6" t="s">
        <v>105</v>
      </c>
      <c r="C14" s="31"/>
      <c r="D14" s="7"/>
      <c r="E14" s="6"/>
      <c r="F14" s="6"/>
      <c r="G14" s="6"/>
      <c r="H14" s="6"/>
      <c r="I14" s="6"/>
      <c r="J14" s="6" t="s">
        <v>80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13.5" customHeight="1">
      <c r="A15" s="6"/>
      <c r="B15" s="6" t="s">
        <v>131</v>
      </c>
      <c r="C15" s="29"/>
      <c r="D15" s="7"/>
      <c r="E15" s="6"/>
      <c r="F15" s="6"/>
      <c r="G15" s="6"/>
      <c r="H15" s="6"/>
      <c r="I15" s="6"/>
      <c r="J15" s="6" t="s">
        <v>81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13.5" customHeight="1">
      <c r="A16" s="6"/>
      <c r="B16" s="6" t="s">
        <v>56</v>
      </c>
      <c r="C16" s="6"/>
      <c r="D16" s="7"/>
      <c r="E16" s="6"/>
      <c r="F16" s="6"/>
      <c r="G16" s="6"/>
      <c r="H16" s="6"/>
      <c r="I16" s="6"/>
      <c r="J16" s="6" t="s">
        <v>82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3.5" customHeight="1">
      <c r="A17" s="6"/>
      <c r="B17" s="6" t="s">
        <v>20</v>
      </c>
      <c r="C17" s="31"/>
      <c r="D17" s="7"/>
      <c r="E17" s="6"/>
      <c r="F17" s="6"/>
      <c r="G17" s="6"/>
      <c r="H17" s="6"/>
      <c r="I17" s="6"/>
      <c r="J17" s="15" t="s">
        <v>83</v>
      </c>
      <c r="K17" s="6"/>
      <c r="L17" s="6"/>
      <c r="M17" s="6"/>
      <c r="N17" s="6"/>
      <c r="O17" s="6"/>
      <c r="P17" s="6"/>
      <c r="Q17" s="6"/>
      <c r="R17" s="6"/>
      <c r="S17" s="6"/>
    </row>
    <row r="18" spans="1:19" ht="13.5" customHeight="1">
      <c r="A18" s="6"/>
      <c r="B18" s="6" t="s">
        <v>99</v>
      </c>
      <c r="C18" s="31"/>
      <c r="D18" s="7"/>
      <c r="E18" s="6"/>
      <c r="F18" s="6"/>
      <c r="G18" s="6"/>
      <c r="H18" s="6"/>
      <c r="I18" s="6"/>
      <c r="J18" s="8" t="s">
        <v>36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3.5" customHeight="1">
      <c r="A19" s="6"/>
      <c r="B19" s="6" t="s">
        <v>98</v>
      </c>
      <c r="C19" s="29"/>
      <c r="D19" s="7"/>
      <c r="E19" s="6"/>
      <c r="F19" s="6"/>
      <c r="G19" s="6"/>
      <c r="H19" s="6"/>
      <c r="I19" s="6"/>
      <c r="J19" s="6" t="s">
        <v>39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3.5" customHeight="1">
      <c r="A20" s="6"/>
      <c r="B20" s="6" t="s">
        <v>130</v>
      </c>
      <c r="C20" s="29"/>
      <c r="D20" s="7"/>
      <c r="E20" s="6"/>
      <c r="F20" s="6"/>
      <c r="G20" s="6"/>
      <c r="H20" s="6"/>
      <c r="I20" s="6"/>
      <c r="J20" s="6" t="s">
        <v>37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3.5" customHeight="1">
      <c r="A21" s="6"/>
      <c r="B21" s="6" t="s">
        <v>73</v>
      </c>
      <c r="C21" s="31"/>
      <c r="D21" s="7"/>
      <c r="E21" s="6"/>
      <c r="F21" s="6"/>
      <c r="G21" s="6"/>
      <c r="H21" s="6"/>
      <c r="I21" s="6"/>
      <c r="J21" s="6" t="s">
        <v>129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3.5" customHeight="1">
      <c r="A22" s="6"/>
      <c r="B22" s="6" t="s">
        <v>21</v>
      </c>
      <c r="C22" s="31"/>
      <c r="D22" s="7"/>
      <c r="E22" s="6"/>
      <c r="F22" s="6"/>
      <c r="G22" s="6"/>
      <c r="H22" s="6"/>
      <c r="I22" s="6"/>
      <c r="J22" s="6" t="s">
        <v>85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ht="13.5" customHeight="1">
      <c r="A23" s="6"/>
      <c r="B23" s="6" t="s">
        <v>22</v>
      </c>
      <c r="C23" s="31"/>
      <c r="D23" s="7"/>
      <c r="E23" s="6"/>
      <c r="F23" s="6"/>
      <c r="G23" s="6"/>
      <c r="H23" s="6"/>
      <c r="I23" s="6"/>
      <c r="J23" s="6" t="s">
        <v>38</v>
      </c>
      <c r="K23" s="6"/>
      <c r="L23" s="6"/>
      <c r="M23" s="6"/>
      <c r="N23" s="6"/>
      <c r="O23" s="6"/>
      <c r="P23" s="6"/>
      <c r="Q23" s="6"/>
      <c r="R23" s="6"/>
      <c r="S23" s="6"/>
    </row>
    <row r="24" spans="1:19" ht="13.5" customHeight="1">
      <c r="A24" s="6"/>
      <c r="B24" s="6" t="s">
        <v>72</v>
      </c>
      <c r="C24" s="29"/>
      <c r="D24" s="7"/>
      <c r="E24" s="6"/>
      <c r="F24" s="6"/>
      <c r="G24" s="6"/>
      <c r="H24" s="6"/>
      <c r="I24" s="6"/>
      <c r="J24" s="6" t="s">
        <v>84</v>
      </c>
      <c r="K24" s="6"/>
      <c r="L24" s="6"/>
      <c r="M24" s="6"/>
      <c r="N24" s="6"/>
      <c r="O24" s="6"/>
      <c r="P24" s="6"/>
      <c r="Q24" s="6"/>
      <c r="R24" s="6"/>
      <c r="S24" s="6"/>
    </row>
    <row r="25" spans="1:19" ht="13.5" customHeight="1">
      <c r="A25" s="6"/>
      <c r="B25" s="6" t="s">
        <v>23</v>
      </c>
      <c r="C25" s="29"/>
      <c r="D25" s="7"/>
      <c r="E25" s="6"/>
      <c r="F25" s="6"/>
      <c r="G25" s="6"/>
      <c r="H25" s="6"/>
      <c r="I25" s="6"/>
      <c r="J25" s="8" t="s">
        <v>50</v>
      </c>
      <c r="K25" s="6"/>
      <c r="L25" s="6"/>
      <c r="M25" s="6"/>
      <c r="N25" s="6"/>
      <c r="O25" s="6"/>
      <c r="P25" s="6"/>
      <c r="Q25" s="6"/>
      <c r="R25" s="6"/>
      <c r="S25" s="6"/>
    </row>
    <row r="26" spans="1:19" ht="13.5" customHeight="1">
      <c r="A26" s="6"/>
      <c r="B26" s="6" t="s">
        <v>132</v>
      </c>
      <c r="C26" s="29"/>
      <c r="D26" s="7"/>
      <c r="E26" s="6"/>
      <c r="F26" s="6"/>
      <c r="G26" s="6"/>
      <c r="H26" s="6"/>
      <c r="I26" s="6"/>
      <c r="J26" s="6" t="s">
        <v>86</v>
      </c>
      <c r="K26" s="6"/>
      <c r="L26" s="6"/>
      <c r="M26" s="6"/>
      <c r="N26" s="6"/>
      <c r="O26" s="6"/>
      <c r="P26" s="6"/>
      <c r="Q26" s="6"/>
      <c r="R26" s="6"/>
      <c r="S26" s="6"/>
    </row>
    <row r="27" spans="1:19" ht="13.5" customHeight="1">
      <c r="A27" s="6"/>
      <c r="B27" s="6" t="s">
        <v>127</v>
      </c>
      <c r="C27" s="29"/>
      <c r="D27" s="7"/>
      <c r="E27" s="6"/>
      <c r="F27" s="6"/>
      <c r="G27" s="6"/>
      <c r="H27" s="6"/>
      <c r="I27" s="6"/>
      <c r="J27" s="6" t="s">
        <v>63</v>
      </c>
      <c r="K27" s="6"/>
      <c r="L27" s="6"/>
      <c r="M27" s="6"/>
      <c r="N27" s="6"/>
      <c r="O27" s="6"/>
      <c r="P27" s="6"/>
      <c r="Q27" s="6"/>
      <c r="R27" s="6"/>
      <c r="S27" s="6"/>
    </row>
    <row r="28" spans="1:19" ht="13.5" customHeight="1">
      <c r="A28" s="6"/>
      <c r="B28" s="6" t="s">
        <v>24</v>
      </c>
      <c r="C28" s="31"/>
      <c r="D28" s="7"/>
      <c r="E28" s="6"/>
      <c r="F28" s="6"/>
      <c r="G28" s="6"/>
      <c r="H28" s="6"/>
      <c r="I28" s="6"/>
      <c r="J28" s="6" t="s">
        <v>40</v>
      </c>
      <c r="K28" s="6"/>
      <c r="L28" s="6"/>
      <c r="M28" s="6"/>
      <c r="N28" s="6"/>
      <c r="O28" s="6"/>
      <c r="P28" s="6"/>
      <c r="Q28" s="6"/>
      <c r="R28" s="6"/>
      <c r="S28" s="6"/>
    </row>
    <row r="29" spans="1:19" ht="13.5" customHeight="1">
      <c r="A29" s="6"/>
      <c r="B29" s="6" t="s">
        <v>25</v>
      </c>
      <c r="C29" s="31"/>
      <c r="D29" s="7"/>
      <c r="E29" s="6"/>
      <c r="F29" s="6"/>
      <c r="G29" s="6"/>
      <c r="H29" s="6"/>
      <c r="I29" s="6"/>
      <c r="J29" s="6" t="s">
        <v>41</v>
      </c>
      <c r="K29" s="6"/>
      <c r="L29" s="6"/>
      <c r="M29" s="6"/>
      <c r="N29" s="6"/>
      <c r="O29" s="6"/>
      <c r="P29" s="6"/>
      <c r="Q29" s="6"/>
      <c r="R29" s="6"/>
      <c r="S29" s="6"/>
    </row>
    <row r="30" spans="1:19" ht="13.5" customHeight="1">
      <c r="A30" s="6"/>
      <c r="B30" s="6" t="s">
        <v>113</v>
      </c>
      <c r="C30" s="31"/>
      <c r="D30" s="7"/>
      <c r="E30" s="6"/>
      <c r="F30" s="6"/>
      <c r="G30" s="6"/>
      <c r="H30" s="6"/>
      <c r="I30" s="6"/>
      <c r="J30" s="15" t="s">
        <v>136</v>
      </c>
      <c r="K30" s="6"/>
      <c r="L30" s="6"/>
      <c r="M30" s="6"/>
      <c r="N30" s="6"/>
      <c r="O30" s="6"/>
      <c r="P30" s="6"/>
      <c r="Q30" s="6"/>
      <c r="R30" s="6"/>
      <c r="S30" s="6"/>
    </row>
    <row r="31" spans="1:19" ht="13.5" customHeight="1">
      <c r="A31" s="6"/>
      <c r="B31" s="8" t="s">
        <v>26</v>
      </c>
      <c r="C31" s="29"/>
      <c r="D31" s="7"/>
      <c r="E31" s="6"/>
      <c r="F31" s="6"/>
      <c r="G31" s="6"/>
      <c r="H31" s="6"/>
      <c r="I31" s="6"/>
      <c r="J31" s="8" t="s">
        <v>42</v>
      </c>
      <c r="K31" s="6"/>
      <c r="L31" s="6"/>
      <c r="M31" s="6"/>
      <c r="N31" s="6"/>
      <c r="O31" s="6"/>
      <c r="P31" s="6"/>
      <c r="Q31" s="6"/>
      <c r="R31" s="6"/>
      <c r="S31" s="6"/>
    </row>
    <row r="32" spans="1:19" ht="13.5" customHeight="1">
      <c r="A32" s="6"/>
      <c r="B32" s="6" t="s">
        <v>74</v>
      </c>
      <c r="C32" s="29"/>
      <c r="D32" s="7"/>
      <c r="E32" s="6"/>
      <c r="F32" s="6"/>
      <c r="G32" s="6"/>
      <c r="H32" s="6"/>
      <c r="I32" s="6"/>
      <c r="J32" s="6" t="s">
        <v>87</v>
      </c>
      <c r="K32" s="6"/>
      <c r="L32" s="6"/>
      <c r="M32" s="6"/>
      <c r="N32" s="6"/>
      <c r="O32" s="6"/>
      <c r="P32" s="6"/>
      <c r="Q32" s="6"/>
      <c r="R32" s="6"/>
      <c r="S32" s="6"/>
    </row>
    <row r="33" spans="1:19" ht="13.5" customHeight="1">
      <c r="A33" s="6"/>
      <c r="B33" s="6" t="s">
        <v>75</v>
      </c>
      <c r="C33" s="29"/>
      <c r="D33" s="7"/>
      <c r="E33" s="6"/>
      <c r="F33" s="6"/>
      <c r="G33" s="6"/>
      <c r="H33" s="6"/>
      <c r="I33" s="6"/>
      <c r="J33" s="6" t="s">
        <v>43</v>
      </c>
      <c r="K33" s="6"/>
      <c r="L33" s="6"/>
      <c r="M33" s="6"/>
      <c r="N33" s="6"/>
      <c r="O33" s="6"/>
      <c r="P33" s="6"/>
      <c r="Q33" s="6"/>
      <c r="R33" s="6"/>
      <c r="S33" s="6"/>
    </row>
    <row r="34" spans="1:19" ht="13.5" customHeight="1">
      <c r="A34" s="6"/>
      <c r="B34" s="6"/>
      <c r="C34" s="29"/>
      <c r="D34" s="7"/>
      <c r="E34" s="6"/>
      <c r="F34" s="6"/>
      <c r="G34" s="6"/>
      <c r="H34" s="6"/>
      <c r="I34" s="6"/>
      <c r="J34" s="15" t="s">
        <v>128</v>
      </c>
      <c r="K34" s="6"/>
      <c r="L34" s="6"/>
      <c r="M34" s="6"/>
      <c r="N34" s="6"/>
      <c r="O34" s="6"/>
      <c r="P34" s="6"/>
      <c r="Q34" s="6"/>
      <c r="R34" s="6"/>
      <c r="S34" s="6"/>
    </row>
    <row r="35" spans="1:19" ht="13.5" customHeight="1">
      <c r="A35" s="6"/>
      <c r="B35" s="8" t="s">
        <v>27</v>
      </c>
      <c r="C35" s="29"/>
      <c r="D35" s="7"/>
      <c r="E35" s="6"/>
      <c r="F35" s="6"/>
      <c r="G35" s="6"/>
      <c r="H35" s="6"/>
      <c r="I35" s="6"/>
      <c r="J35" s="8" t="s">
        <v>44</v>
      </c>
      <c r="K35" s="6"/>
      <c r="L35" s="6"/>
      <c r="M35" s="6"/>
      <c r="N35" s="6"/>
      <c r="O35" s="6"/>
      <c r="P35" s="6"/>
      <c r="Q35" s="6"/>
      <c r="R35" s="6"/>
      <c r="S35" s="6"/>
    </row>
    <row r="36" spans="1:19" ht="13.5" customHeight="1">
      <c r="A36" s="6"/>
      <c r="B36" s="6" t="s">
        <v>104</v>
      </c>
      <c r="C36" s="29"/>
      <c r="D36" s="7"/>
      <c r="E36" s="6"/>
      <c r="F36" s="6"/>
      <c r="G36" s="6"/>
      <c r="H36" s="6"/>
      <c r="I36" s="6"/>
      <c r="J36" s="6" t="s">
        <v>111</v>
      </c>
      <c r="K36" s="6"/>
      <c r="L36" s="6"/>
      <c r="M36" s="6"/>
      <c r="N36" s="6"/>
      <c r="O36" s="6"/>
      <c r="P36" s="6"/>
      <c r="Q36" s="6"/>
      <c r="R36" s="6"/>
      <c r="S36" s="6"/>
    </row>
    <row r="37" spans="1:19" ht="13.5" customHeight="1">
      <c r="A37" s="6"/>
      <c r="B37" s="6" t="s">
        <v>28</v>
      </c>
      <c r="C37" s="29"/>
      <c r="D37" s="7"/>
      <c r="E37" s="6"/>
      <c r="F37" s="6"/>
      <c r="G37" s="6"/>
      <c r="H37" s="6"/>
      <c r="I37" s="6"/>
      <c r="J37" s="6" t="s">
        <v>88</v>
      </c>
      <c r="K37" s="6"/>
      <c r="L37" s="6"/>
      <c r="M37" s="6"/>
      <c r="N37" s="6"/>
      <c r="O37" s="6"/>
      <c r="P37" s="6"/>
      <c r="Q37" s="6"/>
      <c r="R37" s="6"/>
      <c r="S37" s="6"/>
    </row>
    <row r="38" spans="1:19" ht="13.5" customHeight="1">
      <c r="A38" s="6"/>
      <c r="B38" s="6"/>
      <c r="C38" s="29"/>
      <c r="D38" s="7"/>
      <c r="E38" s="6"/>
      <c r="F38" s="6"/>
      <c r="G38" s="6"/>
      <c r="H38" s="6"/>
      <c r="I38" s="6"/>
      <c r="J38" s="8" t="s">
        <v>45</v>
      </c>
      <c r="K38" s="6"/>
      <c r="L38" s="6"/>
      <c r="M38" s="6"/>
      <c r="N38" s="6"/>
      <c r="O38" s="6"/>
      <c r="P38" s="6"/>
      <c r="Q38" s="6"/>
      <c r="R38" s="6"/>
      <c r="S38" s="6"/>
    </row>
    <row r="39" spans="1:19" ht="13.5" customHeight="1">
      <c r="A39" s="6"/>
      <c r="B39" s="8" t="s">
        <v>29</v>
      </c>
      <c r="C39" s="29"/>
      <c r="D39" s="7"/>
      <c r="E39" s="6"/>
      <c r="F39" s="6"/>
      <c r="G39" s="6"/>
      <c r="H39" s="6"/>
      <c r="I39" s="6"/>
      <c r="J39" s="6" t="s">
        <v>89</v>
      </c>
      <c r="K39" s="6"/>
      <c r="L39" s="6"/>
      <c r="M39" s="6"/>
      <c r="N39" s="6"/>
      <c r="O39" s="6"/>
      <c r="P39" s="6"/>
      <c r="Q39" s="6"/>
      <c r="R39" s="6"/>
      <c r="S39" s="6"/>
    </row>
    <row r="40" spans="1:19" ht="13.5" customHeight="1">
      <c r="A40" s="6"/>
      <c r="B40" s="6" t="s">
        <v>106</v>
      </c>
      <c r="C40" s="29"/>
      <c r="D40" s="7"/>
      <c r="E40" s="6"/>
      <c r="F40" s="6"/>
      <c r="G40" s="6"/>
      <c r="H40" s="6"/>
      <c r="I40" s="6"/>
      <c r="J40" s="6" t="s">
        <v>103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ht="13.5" customHeight="1">
      <c r="A41" s="6"/>
      <c r="B41" s="6"/>
      <c r="C41" s="32"/>
      <c r="D41" s="7"/>
      <c r="E41" s="6"/>
      <c r="F41" s="6"/>
      <c r="G41" s="6"/>
      <c r="H41" s="6"/>
      <c r="I41" s="6"/>
      <c r="J41" s="8" t="s">
        <v>46</v>
      </c>
      <c r="K41" s="6"/>
      <c r="L41" s="6"/>
      <c r="M41" s="6"/>
      <c r="N41" s="6"/>
      <c r="O41" s="6"/>
      <c r="P41" s="6"/>
      <c r="Q41" s="6"/>
      <c r="R41" s="6"/>
      <c r="S41" s="6"/>
    </row>
    <row r="42" spans="1:19" ht="13.5" customHeight="1">
      <c r="A42" s="6"/>
      <c r="B42" s="8" t="s">
        <v>30</v>
      </c>
      <c r="C42" s="32"/>
      <c r="D42" s="7"/>
      <c r="E42" s="6"/>
      <c r="F42" s="6"/>
      <c r="G42" s="6"/>
      <c r="H42" s="6"/>
      <c r="I42" s="6"/>
      <c r="J42" s="6" t="s">
        <v>90</v>
      </c>
      <c r="K42" s="6"/>
      <c r="L42" s="6"/>
      <c r="M42" s="6"/>
      <c r="N42" s="6"/>
      <c r="O42" s="6"/>
      <c r="P42" s="6"/>
      <c r="Q42" s="6"/>
      <c r="R42" s="6"/>
      <c r="S42" s="6"/>
    </row>
    <row r="43" spans="1:19" ht="13.5" customHeight="1">
      <c r="A43" s="6"/>
      <c r="B43" s="6" t="s">
        <v>31</v>
      </c>
      <c r="C43" s="6"/>
      <c r="D43" s="7"/>
      <c r="E43" s="6"/>
      <c r="F43" s="6"/>
      <c r="G43" s="6"/>
      <c r="H43" s="6"/>
      <c r="I43" s="6"/>
      <c r="J43" s="6" t="s">
        <v>47</v>
      </c>
      <c r="K43" s="6"/>
      <c r="L43" s="6"/>
      <c r="M43" s="6"/>
      <c r="N43" s="6"/>
      <c r="O43" s="6"/>
      <c r="P43" s="6"/>
      <c r="Q43" s="6"/>
      <c r="R43" s="6"/>
      <c r="S43" s="6"/>
    </row>
    <row r="44" spans="1:19" ht="13.5" customHeight="1">
      <c r="A44" s="6"/>
      <c r="B44" s="6" t="s">
        <v>32</v>
      </c>
      <c r="C44" s="6"/>
      <c r="D44" s="7"/>
      <c r="E44" s="6"/>
      <c r="F44" s="6"/>
      <c r="G44" s="6"/>
      <c r="H44" s="6"/>
      <c r="I44" s="6"/>
      <c r="J44" s="6" t="s">
        <v>48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ht="13.5" customHeight="1">
      <c r="A45" s="6"/>
      <c r="B45" s="6" t="s">
        <v>33</v>
      </c>
      <c r="C45" s="6"/>
      <c r="D45" s="7"/>
      <c r="E45" s="6"/>
      <c r="F45" s="6"/>
      <c r="G45" s="6"/>
      <c r="H45" s="6"/>
      <c r="I45" s="6"/>
      <c r="J45" s="6" t="s">
        <v>49</v>
      </c>
      <c r="K45" s="6"/>
      <c r="L45" s="6"/>
      <c r="M45" s="6"/>
      <c r="N45" s="6"/>
      <c r="O45" s="6"/>
      <c r="P45" s="6"/>
      <c r="Q45" s="6"/>
      <c r="R45" s="6"/>
      <c r="S45" s="6"/>
    </row>
    <row r="46" spans="1:19" ht="13.5" customHeight="1">
      <c r="A46" s="6"/>
      <c r="B46" s="6" t="s">
        <v>34</v>
      </c>
      <c r="C46" s="6"/>
      <c r="D46" s="7"/>
      <c r="E46" s="6"/>
      <c r="F46" s="6"/>
      <c r="G46" s="6"/>
      <c r="H46" s="6"/>
      <c r="I46" s="6"/>
      <c r="J46" s="6" t="s">
        <v>62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13.5" customHeight="1">
      <c r="A47" s="6"/>
      <c r="B47" s="6"/>
      <c r="C47" s="6"/>
      <c r="D47" s="7"/>
      <c r="E47" s="6"/>
      <c r="F47" s="6"/>
      <c r="G47" s="6"/>
      <c r="H47" s="6"/>
      <c r="I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3.5" customHeight="1">
      <c r="A48" s="9"/>
      <c r="B48" s="42"/>
      <c r="C48" s="9"/>
      <c r="D48" s="3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20" ht="13.5" customHeight="1">
      <c r="A49" s="6"/>
      <c r="B49" s="32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8" ht="15.75" customHeight="1">
      <c r="A50"/>
      <c r="B50"/>
      <c r="C50"/>
      <c r="E50" s="10"/>
      <c r="F50"/>
      <c r="H50"/>
    </row>
    <row r="51" spans="1:11" ht="28.5" customHeight="1">
      <c r="A51"/>
      <c r="B51" s="43"/>
      <c r="C51" s="4"/>
      <c r="D51" s="44"/>
      <c r="E51" s="44"/>
      <c r="F51" s="4"/>
      <c r="G51" s="4"/>
      <c r="H51" s="4"/>
      <c r="I51" s="4"/>
      <c r="J51" s="48" t="s">
        <v>101</v>
      </c>
      <c r="K51" s="49" t="s">
        <v>100</v>
      </c>
    </row>
    <row r="52" spans="1:20" ht="13.5" customHeight="1">
      <c r="A52"/>
      <c r="B52" s="35" t="s">
        <v>135</v>
      </c>
      <c r="C52" s="34"/>
      <c r="D52" s="34"/>
      <c r="E52" s="34"/>
      <c r="F52" s="34"/>
      <c r="G52" s="34"/>
      <c r="H52" s="34"/>
      <c r="I52" s="34"/>
      <c r="J52" s="11">
        <v>1</v>
      </c>
      <c r="K52" s="45">
        <v>73697.48</v>
      </c>
      <c r="L52" s="14"/>
      <c r="M52" s="55" t="s">
        <v>96</v>
      </c>
      <c r="N52" s="55"/>
      <c r="O52" s="55"/>
      <c r="P52" s="55"/>
      <c r="Q52" s="55"/>
      <c r="R52" s="55"/>
      <c r="S52" s="55"/>
      <c r="T52" s="55"/>
    </row>
    <row r="53" spans="1:20" ht="13.5" customHeight="1">
      <c r="A53" s="6"/>
      <c r="B53" s="36"/>
      <c r="C53" s="6"/>
      <c r="D53" s="6"/>
      <c r="E53" s="6"/>
      <c r="F53" s="6"/>
      <c r="G53" s="6"/>
      <c r="H53" s="6"/>
      <c r="I53" s="6"/>
      <c r="J53" s="14"/>
      <c r="K53" s="37"/>
      <c r="L53" s="14"/>
      <c r="M53" s="55"/>
      <c r="N53" s="55"/>
      <c r="O53" s="55"/>
      <c r="P53" s="55"/>
      <c r="Q53" s="55"/>
      <c r="R53" s="55"/>
      <c r="S53" s="55"/>
      <c r="T53" s="55"/>
    </row>
    <row r="54" spans="1:20" ht="13.5" customHeight="1">
      <c r="A54" s="6"/>
      <c r="B54" s="76" t="s">
        <v>14</v>
      </c>
      <c r="C54" s="77"/>
      <c r="D54" s="77"/>
      <c r="E54" s="77"/>
      <c r="F54" s="77"/>
      <c r="G54" s="77"/>
      <c r="H54" s="77"/>
      <c r="I54" s="77"/>
      <c r="J54" s="14"/>
      <c r="K54" s="37"/>
      <c r="L54" s="14"/>
      <c r="M54" s="55"/>
      <c r="N54" s="55"/>
      <c r="O54" s="55"/>
      <c r="P54" s="55"/>
      <c r="Q54" s="55"/>
      <c r="R54" s="55"/>
      <c r="S54" s="55"/>
      <c r="T54" s="55"/>
    </row>
    <row r="55" spans="1:20" ht="13.5" customHeight="1">
      <c r="A55"/>
      <c r="B55" s="59" t="s">
        <v>133</v>
      </c>
      <c r="C55" s="60"/>
      <c r="D55" s="60"/>
      <c r="E55" s="60"/>
      <c r="F55" s="60"/>
      <c r="G55" s="60"/>
      <c r="H55" s="60"/>
      <c r="I55" s="61"/>
      <c r="J55" s="11">
        <v>1</v>
      </c>
      <c r="K55" s="11">
        <v>5756.3</v>
      </c>
      <c r="L55" s="10"/>
      <c r="M55" s="55"/>
      <c r="N55" s="55"/>
      <c r="O55" s="55"/>
      <c r="P55" s="55"/>
      <c r="Q55" s="55"/>
      <c r="R55" s="55"/>
      <c r="S55" s="55"/>
      <c r="T55" s="55"/>
    </row>
    <row r="56" spans="1:20" ht="13.5" customHeight="1">
      <c r="A56"/>
      <c r="B56" s="59" t="s">
        <v>118</v>
      </c>
      <c r="C56" s="60"/>
      <c r="D56" s="60"/>
      <c r="E56" s="60"/>
      <c r="F56" s="60"/>
      <c r="G56" s="60"/>
      <c r="H56" s="60"/>
      <c r="I56" s="61"/>
      <c r="J56" s="11">
        <v>1</v>
      </c>
      <c r="K56" s="11">
        <v>214.29</v>
      </c>
      <c r="L56" s="10"/>
      <c r="M56" s="55"/>
      <c r="N56" s="55"/>
      <c r="O56" s="55"/>
      <c r="P56" s="55"/>
      <c r="Q56" s="55"/>
      <c r="R56" s="55"/>
      <c r="S56" s="55"/>
      <c r="T56" s="55"/>
    </row>
    <row r="57" spans="1:12" ht="13.5" customHeight="1">
      <c r="A57"/>
      <c r="B57" s="59" t="s">
        <v>114</v>
      </c>
      <c r="C57" s="60"/>
      <c r="D57" s="60"/>
      <c r="E57" s="60"/>
      <c r="F57" s="60"/>
      <c r="G57" s="60"/>
      <c r="H57" s="60"/>
      <c r="I57" s="61"/>
      <c r="J57" s="11"/>
      <c r="K57" s="11">
        <v>697.48</v>
      </c>
      <c r="L57" s="10"/>
    </row>
    <row r="58" spans="1:20" ht="13.5" customHeight="1">
      <c r="A58"/>
      <c r="B58" s="59" t="s">
        <v>115</v>
      </c>
      <c r="C58" s="60"/>
      <c r="D58" s="60"/>
      <c r="E58" s="60"/>
      <c r="F58" s="60"/>
      <c r="G58" s="60"/>
      <c r="H58" s="60"/>
      <c r="I58" s="61"/>
      <c r="J58" s="11"/>
      <c r="K58" s="11">
        <v>394.96</v>
      </c>
      <c r="L58" s="10"/>
      <c r="M58" s="54" t="s">
        <v>15</v>
      </c>
      <c r="N58" s="54"/>
      <c r="O58" s="54"/>
      <c r="P58" s="54"/>
      <c r="Q58" s="54"/>
      <c r="R58" s="54"/>
      <c r="S58" s="51">
        <f>SUMPRODUCT(J52:J95,K52:K95)</f>
        <v>99727.85999999999</v>
      </c>
      <c r="T58" s="51"/>
    </row>
    <row r="59" spans="1:20" ht="13.5" customHeight="1">
      <c r="A59"/>
      <c r="B59" s="59" t="s">
        <v>5</v>
      </c>
      <c r="C59" s="60"/>
      <c r="D59" s="60"/>
      <c r="E59" s="60"/>
      <c r="F59" s="60"/>
      <c r="G59" s="60"/>
      <c r="H59" s="60"/>
      <c r="I59" s="61"/>
      <c r="J59" s="11"/>
      <c r="K59" s="11">
        <v>567.23</v>
      </c>
      <c r="L59" s="10"/>
      <c r="M59" s="54"/>
      <c r="N59" s="54"/>
      <c r="O59" s="54"/>
      <c r="P59" s="54"/>
      <c r="Q59" s="54"/>
      <c r="R59" s="54"/>
      <c r="S59" s="51"/>
      <c r="T59" s="51"/>
    </row>
    <row r="60" spans="1:20" ht="13.5" customHeight="1">
      <c r="A60"/>
      <c r="B60" s="59" t="s">
        <v>91</v>
      </c>
      <c r="C60" s="60"/>
      <c r="D60" s="60"/>
      <c r="E60" s="60"/>
      <c r="F60" s="60"/>
      <c r="G60" s="60"/>
      <c r="H60" s="60"/>
      <c r="I60" s="61"/>
      <c r="J60" s="11">
        <v>1</v>
      </c>
      <c r="K60" s="11">
        <v>983.19</v>
      </c>
      <c r="L60" s="10"/>
      <c r="M60" s="52" t="s">
        <v>137</v>
      </c>
      <c r="N60" s="52"/>
      <c r="O60" s="52"/>
      <c r="P60" s="52"/>
      <c r="Q60" s="52"/>
      <c r="R60" s="52"/>
      <c r="S60" s="53">
        <v>6</v>
      </c>
      <c r="T60" s="53"/>
    </row>
    <row r="61" spans="1:20" ht="13.5" customHeight="1">
      <c r="A61"/>
      <c r="B61" s="59" t="s">
        <v>2</v>
      </c>
      <c r="C61" s="60"/>
      <c r="D61" s="60"/>
      <c r="E61" s="60"/>
      <c r="F61" s="60"/>
      <c r="G61" s="60"/>
      <c r="H61" s="60"/>
      <c r="I61" s="61"/>
      <c r="J61" s="11">
        <v>1</v>
      </c>
      <c r="K61" s="11">
        <v>289.92</v>
      </c>
      <c r="L61" s="10"/>
      <c r="M61" s="52"/>
      <c r="N61" s="52"/>
      <c r="O61" s="52"/>
      <c r="P61" s="52"/>
      <c r="Q61" s="52"/>
      <c r="R61" s="52"/>
      <c r="S61" s="53"/>
      <c r="T61" s="53"/>
    </row>
    <row r="62" spans="1:20" ht="13.5" customHeight="1">
      <c r="A62"/>
      <c r="B62" s="59" t="s">
        <v>3</v>
      </c>
      <c r="C62" s="60"/>
      <c r="D62" s="60"/>
      <c r="E62" s="60"/>
      <c r="F62" s="60"/>
      <c r="G62" s="60"/>
      <c r="H62" s="60"/>
      <c r="I62" s="61"/>
      <c r="J62" s="11">
        <v>1</v>
      </c>
      <c r="K62" s="11">
        <v>289.92</v>
      </c>
      <c r="L62" s="38"/>
      <c r="M62" s="52" t="s">
        <v>138</v>
      </c>
      <c r="N62" s="52"/>
      <c r="O62" s="52"/>
      <c r="P62" s="52"/>
      <c r="Q62" s="52"/>
      <c r="R62" s="52"/>
      <c r="S62" s="53">
        <f>(100-S60)/100*S58</f>
        <v>93744.18839999998</v>
      </c>
      <c r="T62" s="53"/>
    </row>
    <row r="63" spans="1:20" ht="13.5" customHeight="1">
      <c r="A63"/>
      <c r="B63" s="59" t="s">
        <v>65</v>
      </c>
      <c r="C63" s="60"/>
      <c r="D63" s="60"/>
      <c r="E63" s="60"/>
      <c r="F63" s="60"/>
      <c r="G63" s="60"/>
      <c r="H63" s="60"/>
      <c r="I63" s="61"/>
      <c r="J63" s="11">
        <v>1</v>
      </c>
      <c r="K63" s="11">
        <v>1172.27</v>
      </c>
      <c r="L63" s="38"/>
      <c r="M63" s="52"/>
      <c r="N63" s="52"/>
      <c r="O63" s="52"/>
      <c r="P63" s="52"/>
      <c r="Q63" s="52"/>
      <c r="R63" s="52"/>
      <c r="S63" s="53"/>
      <c r="T63" s="53"/>
    </row>
    <row r="64" spans="1:20" ht="13.5" customHeight="1">
      <c r="A64"/>
      <c r="B64" s="59" t="s">
        <v>4</v>
      </c>
      <c r="C64" s="60"/>
      <c r="D64" s="60"/>
      <c r="E64" s="60"/>
      <c r="F64" s="60"/>
      <c r="G64" s="60"/>
      <c r="H64" s="60"/>
      <c r="I64" s="61"/>
      <c r="J64" s="11"/>
      <c r="K64" s="11">
        <v>134.45</v>
      </c>
      <c r="L64" s="10"/>
      <c r="M64" s="52"/>
      <c r="N64" s="52"/>
      <c r="O64" s="52"/>
      <c r="P64" s="52"/>
      <c r="Q64" s="52"/>
      <c r="R64" s="52"/>
      <c r="S64" s="53"/>
      <c r="T64" s="53"/>
    </row>
    <row r="65" spans="1:20" ht="13.5" customHeight="1">
      <c r="A65"/>
      <c r="B65" s="59" t="s">
        <v>13</v>
      </c>
      <c r="C65" s="60"/>
      <c r="D65" s="60"/>
      <c r="E65" s="60"/>
      <c r="F65" s="60"/>
      <c r="G65" s="60"/>
      <c r="H65" s="60"/>
      <c r="I65" s="61"/>
      <c r="J65" s="11">
        <v>1</v>
      </c>
      <c r="K65" s="11">
        <v>298.32</v>
      </c>
      <c r="L65" s="39"/>
      <c r="M65" s="52"/>
      <c r="N65" s="52"/>
      <c r="O65" s="52"/>
      <c r="P65" s="52"/>
      <c r="Q65" s="52"/>
      <c r="R65" s="52"/>
      <c r="S65" s="53"/>
      <c r="T65" s="53"/>
    </row>
    <row r="66" spans="1:20" ht="13.5" customHeight="1">
      <c r="A66"/>
      <c r="B66" s="59" t="s">
        <v>102</v>
      </c>
      <c r="C66" s="60"/>
      <c r="D66" s="60"/>
      <c r="E66" s="60"/>
      <c r="F66" s="60"/>
      <c r="G66" s="60"/>
      <c r="H66" s="60"/>
      <c r="I66" s="61"/>
      <c r="J66" s="11">
        <v>1</v>
      </c>
      <c r="K66" s="11">
        <v>410.09</v>
      </c>
      <c r="L66" s="39"/>
      <c r="M66" s="52"/>
      <c r="N66" s="52"/>
      <c r="O66" s="52"/>
      <c r="P66" s="52"/>
      <c r="Q66" s="52"/>
      <c r="R66" s="52"/>
      <c r="S66" s="53"/>
      <c r="T66" s="53"/>
    </row>
    <row r="67" spans="1:20" ht="13.5" customHeight="1">
      <c r="A67"/>
      <c r="B67" s="67" t="s">
        <v>76</v>
      </c>
      <c r="C67" s="68"/>
      <c r="D67" s="68"/>
      <c r="E67" s="68"/>
      <c r="F67" s="68"/>
      <c r="G67" s="68"/>
      <c r="H67" s="68"/>
      <c r="I67" s="69"/>
      <c r="J67" s="57">
        <v>1</v>
      </c>
      <c r="K67" s="57">
        <v>1147.06</v>
      </c>
      <c r="L67" s="39"/>
      <c r="M67" s="54" t="s">
        <v>139</v>
      </c>
      <c r="N67" s="54"/>
      <c r="O67" s="54"/>
      <c r="P67" s="54"/>
      <c r="Q67" s="54"/>
      <c r="R67" s="54"/>
      <c r="S67" s="51">
        <v>4800</v>
      </c>
      <c r="T67" s="51"/>
    </row>
    <row r="68" spans="1:20" ht="13.5" customHeight="1">
      <c r="A68"/>
      <c r="B68" s="67"/>
      <c r="C68" s="68"/>
      <c r="D68" s="68"/>
      <c r="E68" s="68"/>
      <c r="F68" s="68"/>
      <c r="G68" s="68"/>
      <c r="H68" s="68"/>
      <c r="I68" s="69"/>
      <c r="J68" s="57"/>
      <c r="K68" s="57"/>
      <c r="L68" s="10"/>
      <c r="M68" s="54"/>
      <c r="N68" s="54"/>
      <c r="O68" s="54"/>
      <c r="P68" s="54"/>
      <c r="Q68" s="54"/>
      <c r="R68" s="54"/>
      <c r="S68" s="51"/>
      <c r="T68" s="51"/>
    </row>
    <row r="69" spans="1:20" ht="13.5" customHeight="1">
      <c r="A69"/>
      <c r="B69" s="67" t="s">
        <v>77</v>
      </c>
      <c r="C69" s="68"/>
      <c r="D69" s="68"/>
      <c r="E69" s="68"/>
      <c r="F69" s="68"/>
      <c r="G69" s="68"/>
      <c r="H69" s="68"/>
      <c r="I69" s="69"/>
      <c r="J69" s="56"/>
      <c r="K69" s="57">
        <v>3478.99</v>
      </c>
      <c r="L69" s="10"/>
      <c r="M69" s="54" t="s">
        <v>140</v>
      </c>
      <c r="N69" s="54"/>
      <c r="O69" s="54"/>
      <c r="P69" s="54"/>
      <c r="Q69" s="54"/>
      <c r="R69" s="54"/>
      <c r="S69" s="51">
        <v>10500</v>
      </c>
      <c r="T69" s="51"/>
    </row>
    <row r="70" spans="1:20" ht="13.5" customHeight="1">
      <c r="A70"/>
      <c r="B70" s="67"/>
      <c r="C70" s="68"/>
      <c r="D70" s="68"/>
      <c r="E70" s="68"/>
      <c r="F70" s="68"/>
      <c r="G70" s="68"/>
      <c r="H70" s="68"/>
      <c r="I70" s="69"/>
      <c r="J70" s="56"/>
      <c r="K70" s="57"/>
      <c r="L70" s="10"/>
      <c r="M70" s="54"/>
      <c r="N70" s="54"/>
      <c r="O70" s="54"/>
      <c r="P70" s="54"/>
      <c r="Q70" s="54"/>
      <c r="R70" s="54"/>
      <c r="S70" s="51"/>
      <c r="T70" s="51"/>
    </row>
    <row r="71" spans="1:20" ht="13.5" customHeight="1">
      <c r="A71"/>
      <c r="B71" s="73" t="s">
        <v>78</v>
      </c>
      <c r="C71" s="74"/>
      <c r="D71" s="74"/>
      <c r="E71" s="74"/>
      <c r="F71" s="74"/>
      <c r="G71" s="74"/>
      <c r="H71" s="74"/>
      <c r="I71" s="75"/>
      <c r="J71" s="11"/>
      <c r="K71" s="11">
        <v>1617.65</v>
      </c>
      <c r="L71" s="10"/>
      <c r="M71" s="54"/>
      <c r="N71" s="54"/>
      <c r="O71" s="54"/>
      <c r="P71" s="54"/>
      <c r="Q71" s="54"/>
      <c r="R71" s="54"/>
      <c r="S71" s="51"/>
      <c r="T71" s="51"/>
    </row>
    <row r="72" spans="1:20" ht="13.5" customHeight="1">
      <c r="A72"/>
      <c r="B72" s="70" t="s">
        <v>79</v>
      </c>
      <c r="C72" s="71"/>
      <c r="D72" s="71"/>
      <c r="E72" s="71"/>
      <c r="F72" s="71"/>
      <c r="G72" s="71"/>
      <c r="H72" s="71"/>
      <c r="I72" s="72"/>
      <c r="J72" s="62"/>
      <c r="K72" s="57">
        <v>2344.54</v>
      </c>
      <c r="L72" s="10"/>
      <c r="M72" s="54"/>
      <c r="N72" s="54"/>
      <c r="O72" s="54"/>
      <c r="P72" s="54"/>
      <c r="Q72" s="54"/>
      <c r="R72" s="54"/>
      <c r="S72" s="51"/>
      <c r="T72" s="51"/>
    </row>
    <row r="73" spans="1:20" ht="13.5" customHeight="1">
      <c r="A73"/>
      <c r="B73" s="70"/>
      <c r="C73" s="71"/>
      <c r="D73" s="71"/>
      <c r="E73" s="71"/>
      <c r="F73" s="71"/>
      <c r="G73" s="71"/>
      <c r="H73" s="71"/>
      <c r="I73" s="72"/>
      <c r="J73" s="62"/>
      <c r="K73" s="57"/>
      <c r="L73" s="10"/>
      <c r="M73" s="54"/>
      <c r="N73" s="54"/>
      <c r="O73" s="54"/>
      <c r="P73" s="54"/>
      <c r="Q73" s="54"/>
      <c r="R73" s="54"/>
      <c r="S73" s="51"/>
      <c r="T73" s="51"/>
    </row>
    <row r="74" spans="1:20" ht="13.5" customHeight="1">
      <c r="A74"/>
      <c r="B74" s="70"/>
      <c r="C74" s="71"/>
      <c r="D74" s="71"/>
      <c r="E74" s="71"/>
      <c r="F74" s="71"/>
      <c r="G74" s="71"/>
      <c r="H74" s="71"/>
      <c r="I74" s="72"/>
      <c r="J74" s="62"/>
      <c r="K74" s="57"/>
      <c r="L74" s="10"/>
      <c r="M74" s="54"/>
      <c r="N74" s="54"/>
      <c r="O74" s="54"/>
      <c r="P74" s="54"/>
      <c r="Q74" s="54"/>
      <c r="R74" s="54"/>
      <c r="S74" s="51"/>
      <c r="T74" s="51"/>
    </row>
    <row r="75" spans="1:20" ht="13.5" customHeight="1">
      <c r="A75"/>
      <c r="B75" s="59" t="s">
        <v>0</v>
      </c>
      <c r="C75" s="60"/>
      <c r="D75" s="60"/>
      <c r="E75" s="60"/>
      <c r="F75" s="60"/>
      <c r="G75" s="60"/>
      <c r="H75" s="60"/>
      <c r="I75" s="61"/>
      <c r="J75" s="11"/>
      <c r="K75" s="11">
        <v>1184.87</v>
      </c>
      <c r="L75" s="10"/>
      <c r="M75" s="52"/>
      <c r="N75" s="52"/>
      <c r="O75" s="52"/>
      <c r="P75" s="52"/>
      <c r="Q75" s="52"/>
      <c r="R75" s="52"/>
      <c r="S75" s="53"/>
      <c r="T75" s="53"/>
    </row>
    <row r="76" spans="1:20" ht="13.5" customHeight="1">
      <c r="A76"/>
      <c r="B76" s="59" t="s">
        <v>110</v>
      </c>
      <c r="C76" s="60"/>
      <c r="D76" s="60"/>
      <c r="E76" s="60"/>
      <c r="F76" s="60"/>
      <c r="G76" s="60"/>
      <c r="H76" s="60"/>
      <c r="I76" s="61"/>
      <c r="J76" s="11"/>
      <c r="K76" s="11">
        <v>415.97</v>
      </c>
      <c r="L76" s="10"/>
      <c r="M76" s="52"/>
      <c r="N76" s="52"/>
      <c r="O76" s="52"/>
      <c r="P76" s="52"/>
      <c r="Q76" s="52"/>
      <c r="R76" s="52"/>
      <c r="S76" s="53"/>
      <c r="T76" s="53"/>
    </row>
    <row r="77" spans="1:20" ht="13.5" customHeight="1">
      <c r="A77"/>
      <c r="B77" s="59" t="s">
        <v>109</v>
      </c>
      <c r="C77" s="60"/>
      <c r="D77" s="60"/>
      <c r="E77" s="60"/>
      <c r="F77" s="60"/>
      <c r="G77" s="60"/>
      <c r="H77" s="60"/>
      <c r="I77" s="61"/>
      <c r="J77" s="11"/>
      <c r="K77" s="11">
        <v>462.18</v>
      </c>
      <c r="L77" s="10"/>
      <c r="M77" s="52"/>
      <c r="N77" s="52"/>
      <c r="O77" s="52"/>
      <c r="P77" s="52"/>
      <c r="Q77" s="52"/>
      <c r="R77" s="52"/>
      <c r="S77" s="53"/>
      <c r="T77" s="53"/>
    </row>
    <row r="78" spans="1:20" ht="13.5" customHeight="1">
      <c r="A78"/>
      <c r="B78" s="59" t="s">
        <v>107</v>
      </c>
      <c r="C78" s="60"/>
      <c r="D78" s="60"/>
      <c r="E78" s="60"/>
      <c r="F78" s="60"/>
      <c r="G78" s="60"/>
      <c r="H78" s="60"/>
      <c r="I78" s="61"/>
      <c r="J78" s="11"/>
      <c r="K78" s="11">
        <v>1008.4</v>
      </c>
      <c r="L78" s="10"/>
      <c r="M78" s="52" t="s">
        <v>141</v>
      </c>
      <c r="N78" s="52"/>
      <c r="O78" s="52"/>
      <c r="P78" s="52"/>
      <c r="Q78" s="52"/>
      <c r="R78" s="52"/>
      <c r="S78" s="53">
        <f>SUM(S62:T77)</f>
        <v>109044.18839999998</v>
      </c>
      <c r="T78" s="53"/>
    </row>
    <row r="79" spans="1:20" ht="13.5" customHeight="1">
      <c r="A79"/>
      <c r="B79" s="59" t="s">
        <v>7</v>
      </c>
      <c r="C79" s="60"/>
      <c r="D79" s="60"/>
      <c r="E79" s="60"/>
      <c r="F79" s="60"/>
      <c r="G79" s="60"/>
      <c r="H79" s="60"/>
      <c r="I79" s="61"/>
      <c r="J79" s="11">
        <v>1</v>
      </c>
      <c r="K79" s="11">
        <v>281.51</v>
      </c>
      <c r="L79" s="10"/>
      <c r="M79" s="52"/>
      <c r="N79" s="52"/>
      <c r="O79" s="52"/>
      <c r="P79" s="52"/>
      <c r="Q79" s="52"/>
      <c r="R79" s="52"/>
      <c r="S79" s="53"/>
      <c r="T79" s="53"/>
    </row>
    <row r="80" spans="1:20" ht="13.5" customHeight="1">
      <c r="A80"/>
      <c r="B80" s="59" t="s">
        <v>61</v>
      </c>
      <c r="C80" s="60"/>
      <c r="D80" s="60"/>
      <c r="E80" s="60"/>
      <c r="F80" s="60"/>
      <c r="G80" s="60"/>
      <c r="H80" s="60"/>
      <c r="I80" s="61"/>
      <c r="J80" s="11">
        <v>1</v>
      </c>
      <c r="K80" s="11">
        <v>256.3</v>
      </c>
      <c r="L80" s="10"/>
      <c r="M80" s="52"/>
      <c r="N80" s="52"/>
      <c r="O80" s="52"/>
      <c r="P80" s="52"/>
      <c r="Q80" s="52"/>
      <c r="R80" s="52"/>
      <c r="S80" s="53"/>
      <c r="T80" s="53"/>
    </row>
    <row r="81" spans="1:18" ht="13.5" customHeight="1">
      <c r="A81"/>
      <c r="B81" s="59" t="s">
        <v>66</v>
      </c>
      <c r="C81" s="60"/>
      <c r="D81" s="60"/>
      <c r="E81" s="60"/>
      <c r="F81" s="60"/>
      <c r="G81" s="60"/>
      <c r="H81" s="60"/>
      <c r="I81" s="61"/>
      <c r="J81" s="11"/>
      <c r="K81" s="11">
        <v>3789.92</v>
      </c>
      <c r="L81" s="10"/>
      <c r="M81" s="58" t="s">
        <v>64</v>
      </c>
      <c r="N81" s="58"/>
      <c r="O81" s="58"/>
      <c r="P81" s="58"/>
      <c r="Q81" s="58"/>
      <c r="R81" s="58"/>
    </row>
    <row r="82" spans="1:18" ht="13.5" customHeight="1">
      <c r="A82"/>
      <c r="B82" s="59" t="s">
        <v>116</v>
      </c>
      <c r="C82" s="60"/>
      <c r="D82" s="60"/>
      <c r="E82" s="60"/>
      <c r="F82" s="60"/>
      <c r="G82" s="60"/>
      <c r="H82" s="60"/>
      <c r="I82" s="61"/>
      <c r="J82" s="11"/>
      <c r="K82" s="11">
        <v>491.6</v>
      </c>
      <c r="L82" s="10"/>
      <c r="M82" s="58"/>
      <c r="N82" s="58"/>
      <c r="O82" s="58"/>
      <c r="P82" s="58"/>
      <c r="Q82" s="58"/>
      <c r="R82" s="58"/>
    </row>
    <row r="83" spans="1:20" ht="13.5" customHeight="1">
      <c r="A83"/>
      <c r="B83" s="59" t="s">
        <v>95</v>
      </c>
      <c r="C83" s="60"/>
      <c r="D83" s="60"/>
      <c r="E83" s="60"/>
      <c r="F83" s="60"/>
      <c r="G83" s="60"/>
      <c r="H83" s="60"/>
      <c r="I83" s="61"/>
      <c r="J83" s="11">
        <v>1</v>
      </c>
      <c r="K83" s="11">
        <v>2575.63</v>
      </c>
      <c r="L83" s="10"/>
      <c r="M83" s="63" t="s">
        <v>108</v>
      </c>
      <c r="N83" s="63"/>
      <c r="O83" s="63"/>
      <c r="P83" s="63"/>
      <c r="Q83" s="63"/>
      <c r="R83" s="63"/>
      <c r="S83" s="63"/>
      <c r="T83" s="63"/>
    </row>
    <row r="84" spans="1:20" ht="13.5" customHeight="1">
      <c r="A84"/>
      <c r="B84" s="59" t="s">
        <v>71</v>
      </c>
      <c r="C84" s="60"/>
      <c r="D84" s="60"/>
      <c r="E84" s="60"/>
      <c r="F84" s="60"/>
      <c r="G84" s="60"/>
      <c r="H84" s="60"/>
      <c r="I84" s="61"/>
      <c r="J84" s="11">
        <v>1</v>
      </c>
      <c r="K84" s="11">
        <v>1084.03</v>
      </c>
      <c r="L84" s="10"/>
      <c r="M84" s="63"/>
      <c r="N84" s="63"/>
      <c r="O84" s="63"/>
      <c r="P84" s="63"/>
      <c r="Q84" s="63"/>
      <c r="R84" s="63"/>
      <c r="S84" s="63"/>
      <c r="T84" s="63"/>
    </row>
    <row r="85" spans="1:20" ht="13.5" customHeight="1">
      <c r="A85"/>
      <c r="B85" s="59" t="s">
        <v>1</v>
      </c>
      <c r="C85" s="60"/>
      <c r="D85" s="60"/>
      <c r="E85" s="60"/>
      <c r="F85" s="60"/>
      <c r="G85" s="60"/>
      <c r="H85" s="60"/>
      <c r="I85" s="61"/>
      <c r="J85" s="11">
        <v>1</v>
      </c>
      <c r="K85" s="11">
        <v>642.86</v>
      </c>
      <c r="L85" s="10"/>
      <c r="M85" s="63"/>
      <c r="N85" s="63"/>
      <c r="O85" s="63"/>
      <c r="P85" s="63"/>
      <c r="Q85" s="63"/>
      <c r="R85" s="63"/>
      <c r="S85" s="63"/>
      <c r="T85" s="63"/>
    </row>
    <row r="86" spans="1:20" ht="13.5" customHeight="1">
      <c r="A86"/>
      <c r="B86" s="59" t="s">
        <v>117</v>
      </c>
      <c r="C86" s="60"/>
      <c r="D86" s="60"/>
      <c r="E86" s="60"/>
      <c r="F86" s="60"/>
      <c r="G86" s="60"/>
      <c r="H86" s="60"/>
      <c r="I86" s="61"/>
      <c r="J86" s="11">
        <v>1</v>
      </c>
      <c r="K86" s="11">
        <v>3655.47</v>
      </c>
      <c r="L86" s="10"/>
      <c r="M86" s="63"/>
      <c r="N86" s="63"/>
      <c r="O86" s="63"/>
      <c r="P86" s="63"/>
      <c r="Q86" s="63"/>
      <c r="R86" s="63"/>
      <c r="S86" s="63"/>
      <c r="T86" s="63"/>
    </row>
    <row r="87" spans="1:20" ht="13.5" customHeight="1">
      <c r="A87"/>
      <c r="B87" s="59" t="s">
        <v>59</v>
      </c>
      <c r="C87" s="60"/>
      <c r="D87" s="60"/>
      <c r="E87" s="60"/>
      <c r="F87" s="60"/>
      <c r="G87" s="60"/>
      <c r="H87" s="60"/>
      <c r="I87" s="61"/>
      <c r="J87" s="11">
        <v>1</v>
      </c>
      <c r="K87" s="11">
        <v>2210.09</v>
      </c>
      <c r="L87" s="10"/>
      <c r="M87" s="63"/>
      <c r="N87" s="63"/>
      <c r="O87" s="63"/>
      <c r="P87" s="63"/>
      <c r="Q87" s="63"/>
      <c r="R87" s="63"/>
      <c r="S87" s="63"/>
      <c r="T87" s="63"/>
    </row>
    <row r="88" spans="1:20" ht="13.5" customHeight="1">
      <c r="A88"/>
      <c r="B88" s="59" t="s">
        <v>8</v>
      </c>
      <c r="C88" s="60"/>
      <c r="D88" s="60"/>
      <c r="E88" s="60"/>
      <c r="F88" s="60"/>
      <c r="G88" s="60"/>
      <c r="H88" s="60"/>
      <c r="I88" s="61"/>
      <c r="J88" s="11">
        <v>1</v>
      </c>
      <c r="K88" s="11">
        <v>281.51</v>
      </c>
      <c r="L88" s="10"/>
      <c r="M88" s="63"/>
      <c r="N88" s="63"/>
      <c r="O88" s="63"/>
      <c r="P88" s="63"/>
      <c r="Q88" s="63"/>
      <c r="R88" s="63"/>
      <c r="S88" s="63"/>
      <c r="T88" s="63"/>
    </row>
    <row r="89" spans="1:20" ht="13.5" customHeight="1">
      <c r="A89"/>
      <c r="B89" s="59" t="s">
        <v>92</v>
      </c>
      <c r="C89" s="60"/>
      <c r="D89" s="60"/>
      <c r="E89" s="60"/>
      <c r="F89" s="60"/>
      <c r="G89" s="60"/>
      <c r="H89" s="60"/>
      <c r="I89" s="61"/>
      <c r="J89" s="11"/>
      <c r="K89" s="11">
        <v>1592.44</v>
      </c>
      <c r="L89" s="10"/>
      <c r="M89" s="63"/>
      <c r="N89" s="63"/>
      <c r="O89" s="63"/>
      <c r="P89" s="63"/>
      <c r="Q89" s="63"/>
      <c r="R89" s="63"/>
      <c r="S89" s="63"/>
      <c r="T89" s="63"/>
    </row>
    <row r="90" spans="1:20" ht="13.5" customHeight="1">
      <c r="A90"/>
      <c r="B90" s="59" t="s">
        <v>68</v>
      </c>
      <c r="C90" s="60"/>
      <c r="D90" s="60"/>
      <c r="E90" s="60"/>
      <c r="F90" s="60"/>
      <c r="G90" s="60"/>
      <c r="H90" s="60"/>
      <c r="I90" s="61"/>
      <c r="J90" s="11">
        <v>1</v>
      </c>
      <c r="K90" s="11">
        <v>1731.09</v>
      </c>
      <c r="L90" s="10"/>
      <c r="M90" s="63"/>
      <c r="N90" s="63"/>
      <c r="O90" s="63"/>
      <c r="P90" s="63"/>
      <c r="Q90" s="63"/>
      <c r="R90" s="63"/>
      <c r="S90" s="63"/>
      <c r="T90" s="63"/>
    </row>
    <row r="91" spans="1:20" ht="13.5" customHeight="1">
      <c r="A91"/>
      <c r="B91" s="59" t="s">
        <v>6</v>
      </c>
      <c r="C91" s="60"/>
      <c r="D91" s="60"/>
      <c r="E91" s="60"/>
      <c r="F91" s="60"/>
      <c r="G91" s="60"/>
      <c r="H91" s="60"/>
      <c r="I91" s="61"/>
      <c r="J91" s="11"/>
      <c r="K91" s="11">
        <v>1655.62</v>
      </c>
      <c r="L91" s="10"/>
      <c r="M91" s="63"/>
      <c r="N91" s="63"/>
      <c r="O91" s="63"/>
      <c r="P91" s="63"/>
      <c r="Q91" s="63"/>
      <c r="R91" s="63"/>
      <c r="S91" s="63"/>
      <c r="T91" s="63"/>
    </row>
    <row r="92" spans="1:20" ht="13.5" customHeight="1">
      <c r="A92"/>
      <c r="B92" s="81" t="s">
        <v>69</v>
      </c>
      <c r="C92" s="82"/>
      <c r="D92" s="82"/>
      <c r="E92" s="82"/>
      <c r="F92" s="82"/>
      <c r="G92" s="82"/>
      <c r="H92" s="82"/>
      <c r="I92" s="83"/>
      <c r="J92" s="11">
        <v>1</v>
      </c>
      <c r="K92" s="11">
        <v>250.53</v>
      </c>
      <c r="L92" s="10"/>
      <c r="M92" s="63"/>
      <c r="N92" s="63"/>
      <c r="O92" s="63"/>
      <c r="P92" s="63"/>
      <c r="Q92" s="63"/>
      <c r="R92" s="63"/>
      <c r="S92" s="63"/>
      <c r="T92" s="63"/>
    </row>
    <row r="93" spans="1:20" ht="13.5" customHeight="1">
      <c r="A93"/>
      <c r="B93" s="64" t="s">
        <v>142</v>
      </c>
      <c r="C93" s="65"/>
      <c r="D93" s="65"/>
      <c r="E93" s="65"/>
      <c r="F93" s="65"/>
      <c r="G93" s="65"/>
      <c r="H93" s="65"/>
      <c r="I93" s="65"/>
      <c r="J93" s="57">
        <v>1</v>
      </c>
      <c r="K93" s="57">
        <f>1600+900</f>
        <v>2500</v>
      </c>
      <c r="L93" s="10"/>
      <c r="M93" s="63"/>
      <c r="N93" s="63"/>
      <c r="O93" s="63"/>
      <c r="P93" s="63"/>
      <c r="Q93" s="63"/>
      <c r="R93" s="63"/>
      <c r="S93" s="63"/>
      <c r="T93" s="63"/>
    </row>
    <row r="94" spans="1:20" ht="13.5" customHeight="1">
      <c r="A94"/>
      <c r="B94" s="66"/>
      <c r="C94" s="65"/>
      <c r="D94" s="65"/>
      <c r="E94" s="65"/>
      <c r="F94" s="65"/>
      <c r="G94" s="65"/>
      <c r="H94" s="65"/>
      <c r="I94" s="65"/>
      <c r="J94" s="57"/>
      <c r="K94" s="57"/>
      <c r="L94" s="10"/>
      <c r="M94" s="63"/>
      <c r="N94" s="63"/>
      <c r="O94" s="63"/>
      <c r="P94" s="63"/>
      <c r="Q94" s="63"/>
      <c r="R94" s="63"/>
      <c r="S94" s="63"/>
      <c r="T94" s="63"/>
    </row>
    <row r="95" spans="1:20" ht="13.5" customHeight="1">
      <c r="A95"/>
      <c r="B95" s="78" t="s">
        <v>70</v>
      </c>
      <c r="C95" s="79"/>
      <c r="D95" s="79"/>
      <c r="E95" s="79"/>
      <c r="F95" s="79"/>
      <c r="G95" s="79"/>
      <c r="H95" s="79"/>
      <c r="I95" s="80"/>
      <c r="J95" s="11"/>
      <c r="K95" s="11"/>
      <c r="L95" s="10"/>
      <c r="M95" s="50"/>
      <c r="N95" s="50"/>
      <c r="O95" s="50"/>
      <c r="P95" s="50"/>
      <c r="Q95" s="50"/>
      <c r="R95" s="50"/>
      <c r="S95" s="50"/>
      <c r="T95" s="50"/>
    </row>
    <row r="96" spans="1:20" ht="13.5" customHeight="1">
      <c r="A96"/>
      <c r="B96" s="84" t="s">
        <v>67</v>
      </c>
      <c r="C96" s="85"/>
      <c r="D96" s="85"/>
      <c r="E96" s="85"/>
      <c r="F96" s="85"/>
      <c r="G96" s="85"/>
      <c r="H96" s="85"/>
      <c r="I96" s="86"/>
      <c r="J96" s="11">
        <v>1</v>
      </c>
      <c r="K96" s="11"/>
      <c r="L96" s="10"/>
      <c r="M96" s="50"/>
      <c r="N96" s="50"/>
      <c r="O96" s="50"/>
      <c r="P96" s="50"/>
      <c r="Q96" s="50"/>
      <c r="R96" s="50"/>
      <c r="S96" s="50"/>
      <c r="T96" s="50"/>
    </row>
    <row r="97" spans="1:20" ht="13.5" customHeight="1">
      <c r="A97"/>
      <c r="B97" s="59" t="s">
        <v>17</v>
      </c>
      <c r="C97" s="60"/>
      <c r="D97" s="60"/>
      <c r="E97" s="60"/>
      <c r="F97" s="60"/>
      <c r="G97" s="60"/>
      <c r="H97" s="60"/>
      <c r="I97" s="61"/>
      <c r="J97" s="11"/>
      <c r="K97" s="11"/>
      <c r="L97" s="10"/>
      <c r="M97" s="50"/>
      <c r="N97" s="50"/>
      <c r="O97" s="50"/>
      <c r="P97" s="50"/>
      <c r="Q97" s="50"/>
      <c r="R97" s="50"/>
      <c r="S97" s="50"/>
      <c r="T97" s="50"/>
    </row>
    <row r="98" spans="1:20" ht="13.5" customHeight="1">
      <c r="A98"/>
      <c r="B98" s="59" t="s">
        <v>18</v>
      </c>
      <c r="C98" s="60"/>
      <c r="D98" s="60"/>
      <c r="E98" s="60"/>
      <c r="F98" s="60"/>
      <c r="G98" s="60"/>
      <c r="H98" s="60"/>
      <c r="I98" s="61"/>
      <c r="J98" s="11"/>
      <c r="K98" s="11"/>
      <c r="L98" s="10"/>
      <c r="M98" s="50"/>
      <c r="N98" s="50"/>
      <c r="O98" s="50"/>
      <c r="P98" s="50"/>
      <c r="Q98" s="50"/>
      <c r="R98" s="50"/>
      <c r="S98" s="50"/>
      <c r="T98" s="50"/>
    </row>
    <row r="99" spans="1:20" ht="13.5" customHeight="1">
      <c r="A99"/>
      <c r="B99" s="40"/>
      <c r="C99"/>
      <c r="D99"/>
      <c r="F99"/>
      <c r="H99"/>
      <c r="L99" s="10"/>
      <c r="M99" s="50"/>
      <c r="N99" s="50"/>
      <c r="O99" s="50"/>
      <c r="P99" s="50"/>
      <c r="Q99" s="50"/>
      <c r="R99" s="50"/>
      <c r="S99" s="50"/>
      <c r="T99" s="50"/>
    </row>
    <row r="100" spans="1:20" ht="13.5" customHeight="1">
      <c r="A100"/>
      <c r="L100" s="10"/>
      <c r="M100" s="50"/>
      <c r="N100" s="50"/>
      <c r="O100" s="50"/>
      <c r="P100" s="50"/>
      <c r="Q100" s="50"/>
      <c r="R100" s="50"/>
      <c r="S100" s="50"/>
      <c r="T100" s="50"/>
    </row>
    <row r="101" spans="1:20" ht="13.5" customHeight="1">
      <c r="A101"/>
      <c r="L101" s="10"/>
      <c r="M101" s="50"/>
      <c r="N101" s="50"/>
      <c r="O101" s="50"/>
      <c r="P101" s="50"/>
      <c r="Q101" s="50"/>
      <c r="R101" s="50"/>
      <c r="S101" s="50"/>
      <c r="T101" s="50"/>
    </row>
    <row r="102" spans="1:12" ht="13.5" customHeight="1">
      <c r="A102"/>
      <c r="L102" s="10"/>
    </row>
    <row r="103" spans="1:12" ht="13.5" customHeight="1">
      <c r="A103"/>
      <c r="L103" s="10"/>
    </row>
    <row r="104" ht="12.75">
      <c r="A104"/>
    </row>
  </sheetData>
  <mergeCells count="69">
    <mergeCell ref="M62:R66"/>
    <mergeCell ref="S62:T66"/>
    <mergeCell ref="B98:I98"/>
    <mergeCell ref="B96:I96"/>
    <mergeCell ref="B97:I97"/>
    <mergeCell ref="B75:I75"/>
    <mergeCell ref="B76:I76"/>
    <mergeCell ref="B77:I77"/>
    <mergeCell ref="B67:I68"/>
    <mergeCell ref="B83:I83"/>
    <mergeCell ref="B54:I54"/>
    <mergeCell ref="B95:I95"/>
    <mergeCell ref="B91:I91"/>
    <mergeCell ref="B92:I92"/>
    <mergeCell ref="B63:I63"/>
    <mergeCell ref="B59:I59"/>
    <mergeCell ref="B56:I56"/>
    <mergeCell ref="B65:I65"/>
    <mergeCell ref="B78:I78"/>
    <mergeCell ref="B66:I66"/>
    <mergeCell ref="B80:I80"/>
    <mergeCell ref="B88:I88"/>
    <mergeCell ref="B55:I55"/>
    <mergeCell ref="B86:I86"/>
    <mergeCell ref="B87:I87"/>
    <mergeCell ref="B64:I64"/>
    <mergeCell ref="B69:I70"/>
    <mergeCell ref="B72:I74"/>
    <mergeCell ref="B71:I71"/>
    <mergeCell ref="B61:I61"/>
    <mergeCell ref="B62:I62"/>
    <mergeCell ref="B57:I57"/>
    <mergeCell ref="M83:T94"/>
    <mergeCell ref="B84:I84"/>
    <mergeCell ref="B85:I85"/>
    <mergeCell ref="B82:I82"/>
    <mergeCell ref="B89:I89"/>
    <mergeCell ref="B90:I90"/>
    <mergeCell ref="B93:I94"/>
    <mergeCell ref="J93:J94"/>
    <mergeCell ref="K93:K94"/>
    <mergeCell ref="M81:R82"/>
    <mergeCell ref="B58:I58"/>
    <mergeCell ref="B60:I60"/>
    <mergeCell ref="B79:I79"/>
    <mergeCell ref="B81:I81"/>
    <mergeCell ref="M58:R59"/>
    <mergeCell ref="J72:J74"/>
    <mergeCell ref="K72:K74"/>
    <mergeCell ref="M73:R74"/>
    <mergeCell ref="M52:T56"/>
    <mergeCell ref="M60:R61"/>
    <mergeCell ref="S67:T68"/>
    <mergeCell ref="J69:J70"/>
    <mergeCell ref="K69:K70"/>
    <mergeCell ref="S58:T59"/>
    <mergeCell ref="J67:J68"/>
    <mergeCell ref="K67:K68"/>
    <mergeCell ref="M67:R68"/>
    <mergeCell ref="S60:T61"/>
    <mergeCell ref="S71:T72"/>
    <mergeCell ref="M71:R72"/>
    <mergeCell ref="M69:R70"/>
    <mergeCell ref="S69:T70"/>
    <mergeCell ref="S73:T74"/>
    <mergeCell ref="M78:R80"/>
    <mergeCell ref="S78:T80"/>
    <mergeCell ref="M75:R77"/>
    <mergeCell ref="S75:T7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landscape" paperSize="9" scale="74" r:id="rId1"/>
  <rowBreaks count="1" manualBreakCount="1">
    <brk id="49" max="19" man="1"/>
  </rowBreaks>
  <colBreaks count="1" manualBreakCount="1">
    <brk id="20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Bavaria Yachtbau GmbH</dc:creator>
  <cp:keywords/>
  <dc:description/>
  <cp:lastModifiedBy>mzh</cp:lastModifiedBy>
  <cp:lastPrinted>2006-04-12T20:57:31Z</cp:lastPrinted>
  <dcterms:created xsi:type="dcterms:W3CDTF">1999-11-24T16:07:44Z</dcterms:created>
  <dcterms:modified xsi:type="dcterms:W3CDTF">2009-07-15T06:50:13Z</dcterms:modified>
  <cp:category/>
  <cp:version/>
  <cp:contentType/>
  <cp:contentStatus/>
</cp:coreProperties>
</file>